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11760"/>
  </bookViews>
  <sheets>
    <sheet name="Cristallisation FC3 russe" sheetId="1" r:id="rId1"/>
    <sheet name="Terrains" sheetId="3" r:id="rId2"/>
    <sheet name="Principe" sheetId="2" r:id="rId3"/>
  </sheets>
  <calcPr calcId="125725"/>
</workbook>
</file>

<file path=xl/calcChain.xml><?xml version="1.0" encoding="utf-8"?>
<calcChain xmlns="http://schemas.openxmlformats.org/spreadsheetml/2006/main">
  <c r="G9" i="3"/>
  <c r="F11"/>
  <c r="F6"/>
  <c r="F9"/>
  <c r="N6"/>
  <c r="F12"/>
  <c r="N13"/>
  <c r="N12"/>
  <c r="O11"/>
  <c r="N11"/>
  <c r="O10"/>
  <c r="N10"/>
  <c r="N9"/>
  <c r="O8"/>
  <c r="N8"/>
  <c r="N7"/>
  <c r="O6"/>
  <c r="O5"/>
  <c r="N5"/>
  <c r="G12"/>
  <c r="G6"/>
  <c r="G7"/>
  <c r="G8"/>
  <c r="G10"/>
  <c r="G11"/>
  <c r="G13"/>
  <c r="G14"/>
  <c r="G15"/>
  <c r="G16"/>
  <c r="F7"/>
  <c r="F8"/>
  <c r="F10"/>
  <c r="F13"/>
  <c r="F14"/>
  <c r="F15"/>
  <c r="F16"/>
  <c r="G5"/>
  <c r="F5"/>
</calcChain>
</file>

<file path=xl/comments1.xml><?xml version="1.0" encoding="utf-8"?>
<comments xmlns="http://schemas.openxmlformats.org/spreadsheetml/2006/main">
  <authors>
    <author>Clement</author>
  </authors>
  <commentList>
    <comment ref="C20" authorId="0">
      <text>
        <r>
          <rPr>
            <b/>
            <sz val="9"/>
            <color indexed="81"/>
            <rFont val="Tahoma"/>
            <charset val="1"/>
          </rPr>
          <t>Az:</t>
        </r>
        <r>
          <rPr>
            <sz val="9"/>
            <color indexed="81"/>
            <rFont val="Tahoma"/>
            <charset val="1"/>
          </rPr>
          <t xml:space="preserve">
TMA = Kutaisi APP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Az:</t>
        </r>
        <r>
          <rPr>
            <sz val="9"/>
            <color indexed="81"/>
            <rFont val="Tahoma"/>
            <charset val="1"/>
          </rPr>
          <t xml:space="preserve">
TMA = Tbilissi APP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Az:</t>
        </r>
        <r>
          <rPr>
            <sz val="9"/>
            <color indexed="81"/>
            <rFont val="Tahoma"/>
            <charset val="1"/>
          </rPr>
          <t xml:space="preserve">
TMA = Tbilissi APP</t>
        </r>
      </text>
    </comment>
  </commentList>
</comments>
</file>

<file path=xl/comments2.xml><?xml version="1.0" encoding="utf-8"?>
<comments xmlns="http://schemas.openxmlformats.org/spreadsheetml/2006/main">
  <authors>
    <author>Clement</author>
  </authors>
  <commentList>
    <comment ref="F6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Use APP freq.</t>
        </r>
      </text>
    </comment>
    <comment ref="N6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Use APP freq.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Use APP freq.</t>
        </r>
      </text>
    </comment>
    <comment ref="F11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Use APP freq.</t>
        </r>
      </text>
    </comment>
    <comment ref="F12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Use APP freq.</t>
        </r>
      </text>
    </comment>
    <comment ref="F16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Use APP freq.</t>
        </r>
      </text>
    </comment>
    <comment ref="G16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Shared frequency with CV KUSNETZOV</t>
        </r>
      </text>
    </comment>
    <comment ref="G18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Shared frequency with MOZDOK APP</t>
        </r>
      </text>
    </comment>
    <comment ref="O18" authorId="0">
      <text>
        <r>
          <rPr>
            <b/>
            <sz val="9"/>
            <color indexed="81"/>
            <rFont val="Tahoma"/>
            <family val="2"/>
          </rPr>
          <t>Az:</t>
        </r>
        <r>
          <rPr>
            <sz val="9"/>
            <color indexed="81"/>
            <rFont val="Tahoma"/>
            <family val="2"/>
          </rPr>
          <t xml:space="preserve">
Shared frequency with MOZDOK APP</t>
        </r>
      </text>
    </comment>
  </commentList>
</comments>
</file>

<file path=xl/sharedStrings.xml><?xml version="1.0" encoding="utf-8"?>
<sst xmlns="http://schemas.openxmlformats.org/spreadsheetml/2006/main" count="187" uniqueCount="153">
  <si>
    <t>CHAN U</t>
  </si>
  <si>
    <t>CHAN V</t>
  </si>
  <si>
    <t>GUARD</t>
  </si>
  <si>
    <t>MAGIC</t>
  </si>
  <si>
    <t>CYRANO</t>
  </si>
  <si>
    <t>F-15</t>
  </si>
  <si>
    <t>A-10</t>
  </si>
  <si>
    <t>FREQ MHz</t>
  </si>
  <si>
    <t>RADIO 1 - VHF</t>
  </si>
  <si>
    <t>RADIO 2 - UHF</t>
  </si>
  <si>
    <t>OVERLORD</t>
  </si>
  <si>
    <t>JTAC 1</t>
  </si>
  <si>
    <t>JTAC 2</t>
  </si>
  <si>
    <t>TBILISSI APP (TMA)</t>
  </si>
  <si>
    <t>AIR-TO-AIR</t>
  </si>
  <si>
    <t>Unicom</t>
  </si>
  <si>
    <t>COMMON GND</t>
  </si>
  <si>
    <t>COMMON TWR/APP</t>
  </si>
  <si>
    <t>MAYKOP</t>
  </si>
  <si>
    <t>ANAPA</t>
  </si>
  <si>
    <t>MIN'VODY</t>
  </si>
  <si>
    <t>KUTAISI</t>
  </si>
  <si>
    <t>KOBULETI</t>
  </si>
  <si>
    <t>BATUMI</t>
  </si>
  <si>
    <t>BESLAN</t>
  </si>
  <si>
    <t>NALCHIK</t>
  </si>
  <si>
    <t>GUDAUTA</t>
  </si>
  <si>
    <t>SUKHUMI</t>
  </si>
  <si>
    <t>to edit</t>
  </si>
  <si>
    <t>72nd</t>
  </si>
  <si>
    <t>TWR</t>
  </si>
  <si>
    <t>DCS</t>
  </si>
  <si>
    <t>KRYMSK</t>
  </si>
  <si>
    <t>92nd &amp; 279th</t>
  </si>
  <si>
    <t>KUTAISI APP (TMA)</t>
  </si>
  <si>
    <t>USAGE</t>
  </si>
  <si>
    <t>LOCHINI TWR</t>
  </si>
  <si>
    <t>VAZIANI TWR</t>
  </si>
  <si>
    <t>SENAKI TWR</t>
  </si>
  <si>
    <t>AD Russia</t>
  </si>
  <si>
    <t>AD Georgia</t>
  </si>
  <si>
    <t>AD</t>
  </si>
  <si>
    <t>OACI</t>
  </si>
  <si>
    <t>RMK</t>
  </si>
  <si>
    <t>Frequencies</t>
  </si>
  <si>
    <t>GND</t>
  </si>
  <si>
    <t>APP</t>
  </si>
  <si>
    <t>KRASNO Center</t>
  </si>
  <si>
    <t>KRASNO Plage</t>
  </si>
  <si>
    <t>SOCHI ADLER</t>
  </si>
  <si>
    <t>MOZDOK</t>
  </si>
  <si>
    <t>N/A</t>
  </si>
  <si>
    <t>URKA</t>
  </si>
  <si>
    <t>URMO</t>
  </si>
  <si>
    <t>CV Адмирал Кузнецов</t>
  </si>
  <si>
    <r>
      <t xml:space="preserve">MOZDOK APP + </t>
    </r>
    <r>
      <rPr>
        <b/>
        <sz val="11"/>
        <color theme="1"/>
        <rFont val="Calibri"/>
        <family val="2"/>
        <scheme val="minor"/>
      </rPr>
      <t>KUZ</t>
    </r>
  </si>
  <si>
    <r>
      <t xml:space="preserve">En </t>
    </r>
    <r>
      <rPr>
        <sz val="11"/>
        <color rgb="FF0070C0"/>
        <rFont val="Calibri"/>
        <family val="2"/>
        <scheme val="minor"/>
      </rPr>
      <t>bleu</t>
    </r>
    <r>
      <rPr>
        <sz val="11"/>
        <color theme="1"/>
        <rFont val="Calibri"/>
        <family val="2"/>
        <scheme val="minor"/>
      </rPr>
      <t xml:space="preserve"> les fréquences disponibles sur la cristallisation par défaut des appareils FC3 russes</t>
    </r>
  </si>
  <si>
    <t>Sol</t>
  </si>
  <si>
    <t>Fréquence commune 125,250 (ou bien fréquence DCS + 0,1)</t>
  </si>
  <si>
    <t>Tour</t>
  </si>
  <si>
    <t>Fréquence DCS + 0,2</t>
  </si>
  <si>
    <t>Approche</t>
  </si>
  <si>
    <t>Fréquence DCS + 0,3 / exceptions : Kutaisi APP gère Sénaki ; Tbilissi APP gère les 3 terrains de la ville</t>
  </si>
  <si>
    <t>Principe :</t>
  </si>
  <si>
    <t>3rd Wing - DEFAULT CRISTALLIZATION for RUSSIAN AIRPLANES - UR</t>
  </si>
  <si>
    <t>Homebase Su-27s</t>
  </si>
  <si>
    <t>Homeship Su-33s</t>
  </si>
  <si>
    <t>SENAKI</t>
  </si>
  <si>
    <t>LOCHINI</t>
  </si>
  <si>
    <t>VAZIANI</t>
  </si>
  <si>
    <t>SOGANLUG</t>
  </si>
  <si>
    <t>UGSB</t>
  </si>
  <si>
    <t>GELENDZHIK</t>
  </si>
  <si>
    <t>URKG</t>
  </si>
  <si>
    <t>UG23</t>
  </si>
  <si>
    <t>UG5X</t>
  </si>
  <si>
    <t>URKL</t>
  </si>
  <si>
    <t>URKK</t>
  </si>
  <si>
    <t>URKW</t>
  </si>
  <si>
    <t>UGKO</t>
  </si>
  <si>
    <t>URKH</t>
  </si>
  <si>
    <t>URMM</t>
  </si>
  <si>
    <t>XRMF</t>
  </si>
  <si>
    <t>URMN</t>
  </si>
  <si>
    <t>NOVOROSSIYSK</t>
  </si>
  <si>
    <t>URKN</t>
  </si>
  <si>
    <t>UGKS</t>
  </si>
  <si>
    <t>URSS</t>
  </si>
  <si>
    <t>UGSS</t>
  </si>
  <si>
    <t>UG24</t>
  </si>
  <si>
    <t>UGTB</t>
  </si>
  <si>
    <t>UG27</t>
  </si>
  <si>
    <t>Homebase F-15s &amp; A-10s</t>
  </si>
  <si>
    <r>
      <t xml:space="preserve">En </t>
    </r>
    <r>
      <rPr>
        <strike/>
        <sz val="11"/>
        <color theme="1"/>
        <rFont val="Calibri"/>
        <family val="2"/>
        <scheme val="minor"/>
      </rPr>
      <t>barré</t>
    </r>
    <r>
      <rPr>
        <sz val="11"/>
        <color theme="1"/>
        <rFont val="Calibri"/>
        <family val="2"/>
        <scheme val="minor"/>
      </rPr>
      <t xml:space="preserve"> les fréquences neutralisées : généralement les TWR de terrains isolés/homebase, pour lesquels la cristallisation ne prend en compte que la fréquence APP.</t>
    </r>
  </si>
  <si>
    <t>Offset "standard" +0,100 pour le sol (fréquences neutralisées au profit d'un GND commun &amp; cristallisé)</t>
  </si>
  <si>
    <t>Offset "standard" +0,200 pour la tour (potentiellement neutralisée au profit de l'APP)</t>
  </si>
  <si>
    <t>Offset "standard" +0,300 pour l'APP - sauf certains terrains qui ont une APP commune (TMA) avec un terrain plus important pas loin.</t>
  </si>
  <si>
    <t>Victor pour communiquer avec le monde extérieur</t>
  </si>
  <si>
    <t>Uniform pour l'inter-patrouille (pour les appareils équipés i.e. tous sauf hélicos)</t>
  </si>
  <si>
    <t>Principe des fréquences GUARD</t>
  </si>
  <si>
    <t>Elles servent aux communications d'urgence</t>
  </si>
  <si>
    <t>Fréquences VHF basées sur celles par défaut de DCS</t>
  </si>
  <si>
    <t>Principe pour les hélicoptères Ka-50 et Mi-8</t>
  </si>
  <si>
    <t>Pas d'UHF disponible</t>
  </si>
  <si>
    <t>GUARD VHF</t>
  </si>
  <si>
    <t>GUARD UHF</t>
  </si>
  <si>
    <t>Principe de la radio HF</t>
  </si>
  <si>
    <t>Disponible sur F-15 uniquement ; utilisation à discrétion, mais du coup uniquement entre vous</t>
  </si>
  <si>
    <t>Interpatrouille VHF à gérer en KHz, à discrétion du leader de patrouille ; veillez à ne pas empiéter sur les fréquences réservées (cristallisation &amp; fréquences terrain) SVP</t>
  </si>
  <si>
    <t>Détaillée page homonyme du présent fichier</t>
  </si>
  <si>
    <t>Principe de base pour les bandes VHF / UHF</t>
  </si>
  <si>
    <t>Fréquences des bases / terrains</t>
  </si>
  <si>
    <t>Fréquences d'interception AWACS/GCI</t>
  </si>
  <si>
    <t>La cristallisation (appareils russes FC3)</t>
  </si>
  <si>
    <t>Les fréquences de garde sont veillées par les organismes de contrôle et tous appareils capables</t>
  </si>
  <si>
    <t>Deux fréquences sont dispos pour les échanges air-air ; elles peuvent permettre aux pilotes de communiquer sans avoir briefé un plan de fréquence au préalable</t>
  </si>
  <si>
    <t>Trois fréquences VHF définies par défaut et cristallisées ; utilisation à discrétion du (des) contrôleur(s) d'interception</t>
  </si>
  <si>
    <t>Fréquences JTAC</t>
  </si>
  <si>
    <t>Les JTAC communiquent en UHF, sur 269.xxx (inverse de 962) ; deux fréquences sont cristallisées pour être dispos pour les appareils russes</t>
  </si>
  <si>
    <t>Autres fréquences air/air</t>
  </si>
  <si>
    <t>Fréquences inter-patrouille</t>
  </si>
  <si>
    <t>La première des fréquences des A-10 et F-15 est également cristallisée, permettant aux appareils russes de joindre au moins la première patrouille du type américain</t>
  </si>
  <si>
    <r>
      <t>Par convention, la fréquence utilisée rappelle le type d'appareil l'utilisant ; par exemple 2</t>
    </r>
    <r>
      <rPr>
        <b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 xml:space="preserve"> pour les Su-33 ; Trois fréquences cristallisées pour chaque type d'appareil russe</t>
    </r>
  </si>
  <si>
    <t>On utilise l'UHF (pour les appareils équipés) comme indiqué plus haut</t>
  </si>
  <si>
    <t>Homebase Su-25s</t>
  </si>
  <si>
    <t>Homebase MiG-29s &amp; 319</t>
  </si>
  <si>
    <t>SUKHUMI TWR/APP</t>
  </si>
  <si>
    <t>KRYMSK TWR/APP</t>
  </si>
  <si>
    <t>KRASNO C TWR/APP</t>
  </si>
  <si>
    <t>MAYKOP TWR/APP</t>
  </si>
  <si>
    <t>Le choix des bases cristallisées englobe : Les homebases de chaque escadron + les terrains militaires russes (PRMG) + la zone de Tbilissi (sauf Soganlug, trop petit)</t>
  </si>
  <si>
    <t>&lt;to be defined&gt;</t>
  </si>
  <si>
    <t>120 &amp; 319th</t>
  </si>
  <si>
    <t>12 &amp; 75th</t>
  </si>
  <si>
    <t>Su-27 flight A</t>
  </si>
  <si>
    <t>Su-27 flight B</t>
  </si>
  <si>
    <t>Su-27 flight C</t>
  </si>
  <si>
    <t>Su-33 flight A</t>
  </si>
  <si>
    <t>Su-33 flight B</t>
  </si>
  <si>
    <t>Su-33 flight C</t>
  </si>
  <si>
    <t>MiG-29 flight A</t>
  </si>
  <si>
    <t>MiG-29 flight B</t>
  </si>
  <si>
    <t>MiG-29 flight C</t>
  </si>
  <si>
    <t>Su-25(T) flight A</t>
  </si>
  <si>
    <t>Su-25(T) flight B</t>
  </si>
  <si>
    <t>Su-25(T) flight C</t>
  </si>
  <si>
    <t>Ces fréquences VHF 123,450 et UHF 339,725 MHz sont cristallisées pour les appareils russes sur le canal 11 des postes respectifs</t>
  </si>
  <si>
    <t>Deux canaux sont laissés "libres" par bande = à éditer si vous avez un besoin particulier, sans remettre en cause tout le reste ; canaux 12 et 13 en VHF, canaux 18 et 19 en UHF</t>
  </si>
  <si>
    <r>
      <t xml:space="preserve">Pour les avions russes FC3, seules les fréquences cristallisées peuvent être utilisées ; </t>
    </r>
    <r>
      <rPr>
        <sz val="11"/>
        <color rgb="FFFF0000"/>
        <rFont val="Calibri"/>
        <family val="2"/>
        <scheme val="minor"/>
      </rPr>
      <t>Les fréquences non cristallisées sont inaccessibles</t>
    </r>
    <r>
      <rPr>
        <sz val="11"/>
        <color theme="1"/>
        <rFont val="Calibri"/>
        <family val="2"/>
        <scheme val="minor"/>
      </rPr>
      <t xml:space="preserve"> (version actuelle d'UR).</t>
    </r>
  </si>
  <si>
    <t>Les 3 fréquences AWACS/GCI sont au milieu de la liste afin d'être accessibles rapidement tant des canaux du haut (terrains en Russie) que des canaux du bas (terrains en Géorgie)</t>
  </si>
  <si>
    <r>
      <t xml:space="preserve">Lorsque </t>
    </r>
    <r>
      <rPr>
        <sz val="11"/>
        <color rgb="FF00B05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 xml:space="preserve"> (Russie sauf Mozdok), le N° du canal VHF est identique au N° du terrain sur le HUD du 25T</t>
    </r>
  </si>
  <si>
    <r>
      <t xml:space="preserve">Le </t>
    </r>
    <r>
      <rPr>
        <b/>
        <sz val="11"/>
        <color theme="1"/>
        <rFont val="Calibri"/>
        <family val="2"/>
        <scheme val="minor"/>
      </rPr>
      <t>Kuz</t>
    </r>
    <r>
      <rPr>
        <sz val="11"/>
        <color theme="1"/>
        <rFont val="Calibri"/>
        <family val="2"/>
        <scheme val="minor"/>
      </rPr>
      <t xml:space="preserve"> partage la fréquence de MOZDOK (loin de la mer) ; ceci économise un canal sans poser de pb</t>
    </r>
  </si>
  <si>
    <t>SOCHI TWR/APP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</si>
</sst>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7" xfId="0" applyBorder="1"/>
    <xf numFmtId="0" fontId="0" fillId="0" borderId="0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1" fillId="0" borderId="8" xfId="0" applyFont="1" applyBorder="1"/>
    <xf numFmtId="0" fontId="0" fillId="0" borderId="0" xfId="0" applyFill="1" applyBorder="1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0" xfId="0" applyNumberFormat="1" applyBorder="1"/>
    <xf numFmtId="164" fontId="0" fillId="0" borderId="10" xfId="0" applyNumberFormat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164" fontId="5" fillId="0" borderId="10" xfId="0" applyNumberFormat="1" applyFont="1" applyBorder="1"/>
    <xf numFmtId="164" fontId="5" fillId="0" borderId="12" xfId="0" applyNumberFormat="1" applyFont="1" applyBorder="1"/>
    <xf numFmtId="164" fontId="5" fillId="0" borderId="14" xfId="0" applyNumberFormat="1" applyFont="1" applyBorder="1"/>
    <xf numFmtId="164" fontId="5" fillId="0" borderId="13" xfId="0" applyNumberFormat="1" applyFont="1" applyBorder="1"/>
    <xf numFmtId="164" fontId="5" fillId="0" borderId="0" xfId="0" applyNumberFormat="1" applyFont="1" applyBorder="1"/>
    <xf numFmtId="164" fontId="9" fillId="0" borderId="0" xfId="0" applyNumberFormat="1" applyFont="1" applyBorder="1"/>
    <xf numFmtId="0" fontId="2" fillId="0" borderId="0" xfId="0" applyFont="1"/>
    <xf numFmtId="164" fontId="10" fillId="0" borderId="0" xfId="0" applyNumberFormat="1" applyFont="1" applyBorder="1"/>
    <xf numFmtId="0" fontId="0" fillId="0" borderId="0" xfId="0" applyAlignment="1">
      <alignment horizontal="right"/>
    </xf>
    <xf numFmtId="0" fontId="0" fillId="0" borderId="8" xfId="0" applyBorder="1" applyAlignment="1">
      <alignment horizontal="left"/>
    </xf>
    <xf numFmtId="0" fontId="11" fillId="0" borderId="7" xfId="0" applyFont="1" applyBorder="1"/>
    <xf numFmtId="0" fontId="10" fillId="0" borderId="7" xfId="0" applyFont="1" applyBorder="1"/>
    <xf numFmtId="0" fontId="0" fillId="0" borderId="15" xfId="0" applyBorder="1"/>
    <xf numFmtId="0" fontId="0" fillId="0" borderId="16" xfId="0" applyFill="1" applyBorder="1"/>
    <xf numFmtId="164" fontId="0" fillId="0" borderId="16" xfId="0" applyNumberFormat="1" applyBorder="1"/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right"/>
    </xf>
    <xf numFmtId="0" fontId="0" fillId="0" borderId="16" xfId="0" applyBorder="1"/>
    <xf numFmtId="164" fontId="0" fillId="0" borderId="17" xfId="0" applyNumberFormat="1" applyBorder="1"/>
    <xf numFmtId="0" fontId="0" fillId="3" borderId="9" xfId="0" applyFill="1" applyBorder="1"/>
    <xf numFmtId="0" fontId="0" fillId="3" borderId="10" xfId="0" applyFill="1" applyBorder="1"/>
    <xf numFmtId="164" fontId="0" fillId="3" borderId="10" xfId="0" applyNumberFormat="1" applyFill="1" applyBorder="1"/>
    <xf numFmtId="164" fontId="0" fillId="3" borderId="11" xfId="0" applyNumberFormat="1" applyFill="1" applyBorder="1"/>
    <xf numFmtId="0" fontId="0" fillId="5" borderId="7" xfId="0" applyFill="1" applyBorder="1"/>
    <xf numFmtId="0" fontId="0" fillId="5" borderId="0" xfId="0" applyFill="1" applyBorder="1"/>
    <xf numFmtId="164" fontId="0" fillId="5" borderId="0" xfId="0" applyNumberFormat="1" applyFill="1" applyBorder="1"/>
    <xf numFmtId="0" fontId="0" fillId="5" borderId="8" xfId="0" applyFill="1" applyBorder="1" applyAlignment="1">
      <alignment horizontal="left"/>
    </xf>
    <xf numFmtId="164" fontId="12" fillId="0" borderId="0" xfId="0" applyNumberFormat="1" applyFont="1" applyBorder="1"/>
    <xf numFmtId="164" fontId="0" fillId="0" borderId="12" xfId="0" applyNumberFormat="1" applyBorder="1"/>
    <xf numFmtId="164" fontId="0" fillId="0" borderId="14" xfId="0" applyNumberForma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workbookViewId="0"/>
  </sheetViews>
  <sheetFormatPr baseColWidth="10" defaultRowHeight="15"/>
  <cols>
    <col min="1" max="1" width="12.85546875" style="27" customWidth="1"/>
    <col min="2" max="2" width="8.140625" customWidth="1"/>
    <col min="3" max="3" width="18.7109375" customWidth="1"/>
    <col min="4" max="4" width="10.140625" customWidth="1"/>
    <col min="5" max="5" width="12.28515625" customWidth="1"/>
    <col min="6" max="6" width="8" style="27" customWidth="1"/>
    <col min="7" max="7" width="8.28515625" customWidth="1"/>
    <col min="8" max="8" width="14.7109375" customWidth="1"/>
    <col min="9" max="10" width="10" customWidth="1"/>
  </cols>
  <sheetData>
    <row r="1" spans="2:10" ht="15.75" thickBot="1"/>
    <row r="2" spans="2:10" ht="15.75" thickBot="1">
      <c r="B2" s="49" t="s">
        <v>64</v>
      </c>
      <c r="C2" s="50"/>
      <c r="D2" s="50"/>
      <c r="E2" s="50"/>
      <c r="F2" s="51"/>
      <c r="G2" s="50"/>
      <c r="H2" s="50"/>
      <c r="I2" s="50"/>
      <c r="J2" s="52"/>
    </row>
    <row r="3" spans="2:10">
      <c r="B3" s="53" t="s">
        <v>8</v>
      </c>
      <c r="C3" s="54"/>
      <c r="D3" s="54"/>
      <c r="E3" s="55"/>
      <c r="G3" s="53" t="s">
        <v>9</v>
      </c>
      <c r="H3" s="54"/>
      <c r="I3" s="54"/>
      <c r="J3" s="55"/>
    </row>
    <row r="4" spans="2:10">
      <c r="B4" s="16" t="s">
        <v>1</v>
      </c>
      <c r="C4" s="17" t="s">
        <v>35</v>
      </c>
      <c r="D4" s="17" t="s">
        <v>7</v>
      </c>
      <c r="E4" s="18" t="s">
        <v>43</v>
      </c>
      <c r="G4" s="16" t="s">
        <v>0</v>
      </c>
      <c r="H4" s="17" t="s">
        <v>35</v>
      </c>
      <c r="I4" s="17" t="s">
        <v>7</v>
      </c>
      <c r="J4" s="18" t="s">
        <v>43</v>
      </c>
    </row>
    <row r="5" spans="2:10">
      <c r="B5" s="31">
        <v>1</v>
      </c>
      <c r="C5" s="36" t="s">
        <v>16</v>
      </c>
      <c r="D5" s="33">
        <v>125.25</v>
      </c>
      <c r="E5" s="37" t="s">
        <v>15</v>
      </c>
      <c r="G5" s="1">
        <v>1</v>
      </c>
      <c r="H5" s="2" t="s">
        <v>134</v>
      </c>
      <c r="I5" s="14">
        <v>227.1</v>
      </c>
      <c r="J5" s="4"/>
    </row>
    <row r="6" spans="2:10">
      <c r="B6" s="29">
        <v>2</v>
      </c>
      <c r="C6" s="2" t="s">
        <v>128</v>
      </c>
      <c r="D6" s="14">
        <v>122.3</v>
      </c>
      <c r="E6" s="3"/>
      <c r="G6" s="1">
        <v>2</v>
      </c>
      <c r="H6" s="2" t="s">
        <v>135</v>
      </c>
      <c r="I6" s="14">
        <v>227.2</v>
      </c>
      <c r="J6" s="4"/>
    </row>
    <row r="7" spans="2:10">
      <c r="B7" s="30">
        <v>3</v>
      </c>
      <c r="C7" s="2" t="s">
        <v>55</v>
      </c>
      <c r="D7" s="14">
        <v>137.30000000000001</v>
      </c>
      <c r="E7" s="28" t="s">
        <v>33</v>
      </c>
      <c r="G7" s="1">
        <v>3</v>
      </c>
      <c r="H7" s="2" t="s">
        <v>136</v>
      </c>
      <c r="I7" s="14">
        <v>227.3</v>
      </c>
      <c r="J7" s="4"/>
    </row>
    <row r="8" spans="2:10">
      <c r="B8" s="29">
        <v>4</v>
      </c>
      <c r="C8" s="9" t="s">
        <v>127</v>
      </c>
      <c r="D8" s="14">
        <v>124.3</v>
      </c>
      <c r="E8" s="3"/>
      <c r="G8" s="1">
        <v>4</v>
      </c>
      <c r="H8" s="2" t="s">
        <v>137</v>
      </c>
      <c r="I8" s="14">
        <v>233.1</v>
      </c>
      <c r="J8" s="4"/>
    </row>
    <row r="9" spans="2:10">
      <c r="B9" s="29">
        <v>5</v>
      </c>
      <c r="C9" s="9" t="s">
        <v>129</v>
      </c>
      <c r="D9" s="14">
        <v>125.3</v>
      </c>
      <c r="E9" s="3"/>
      <c r="G9" s="1">
        <v>5</v>
      </c>
      <c r="H9" s="2" t="s">
        <v>138</v>
      </c>
      <c r="I9" s="14">
        <v>233.2</v>
      </c>
      <c r="J9" s="4"/>
    </row>
    <row r="10" spans="2:10">
      <c r="B10" s="31">
        <v>6</v>
      </c>
      <c r="C10" s="36" t="s">
        <v>17</v>
      </c>
      <c r="D10" s="33">
        <v>123.5</v>
      </c>
      <c r="E10" s="34" t="s">
        <v>15</v>
      </c>
      <c r="G10" s="1">
        <v>6</v>
      </c>
      <c r="H10" s="2" t="s">
        <v>139</v>
      </c>
      <c r="I10" s="14">
        <v>233.3</v>
      </c>
      <c r="J10" s="4"/>
    </row>
    <row r="11" spans="2:10">
      <c r="B11" s="29">
        <v>7</v>
      </c>
      <c r="C11" s="9" t="s">
        <v>152</v>
      </c>
      <c r="D11" s="14">
        <v>127.3</v>
      </c>
      <c r="E11" s="28" t="s">
        <v>132</v>
      </c>
      <c r="G11" s="1">
        <v>7</v>
      </c>
      <c r="H11" s="2" t="s">
        <v>140</v>
      </c>
      <c r="I11" s="14">
        <v>229.1</v>
      </c>
      <c r="J11" s="4"/>
    </row>
    <row r="12" spans="2:10">
      <c r="B12" s="42">
        <v>8</v>
      </c>
      <c r="C12" s="43" t="s">
        <v>3</v>
      </c>
      <c r="D12" s="44">
        <v>118.25</v>
      </c>
      <c r="E12" s="45"/>
      <c r="G12" s="1">
        <v>8</v>
      </c>
      <c r="H12" s="2" t="s">
        <v>141</v>
      </c>
      <c r="I12" s="14">
        <v>229.2</v>
      </c>
      <c r="J12" s="4"/>
    </row>
    <row r="13" spans="2:10">
      <c r="B13" s="42">
        <v>9</v>
      </c>
      <c r="C13" s="43" t="s">
        <v>4</v>
      </c>
      <c r="D13" s="44">
        <v>119.5</v>
      </c>
      <c r="E13" s="45"/>
      <c r="G13" s="1">
        <v>9</v>
      </c>
      <c r="H13" s="2" t="s">
        <v>142</v>
      </c>
      <c r="I13" s="14">
        <v>229.3</v>
      </c>
      <c r="J13" s="4"/>
    </row>
    <row r="14" spans="2:10">
      <c r="B14" s="42">
        <v>10</v>
      </c>
      <c r="C14" s="43" t="s">
        <v>10</v>
      </c>
      <c r="D14" s="44">
        <v>120.75</v>
      </c>
      <c r="E14" s="45"/>
      <c r="G14" s="1">
        <v>10</v>
      </c>
      <c r="H14" s="2" t="s">
        <v>6</v>
      </c>
      <c r="I14" s="14">
        <v>310.10000000000002</v>
      </c>
      <c r="J14" s="4"/>
    </row>
    <row r="15" spans="2:10">
      <c r="B15" s="31">
        <v>11</v>
      </c>
      <c r="C15" s="32" t="s">
        <v>14</v>
      </c>
      <c r="D15" s="33">
        <v>123.45</v>
      </c>
      <c r="E15" s="34" t="s">
        <v>15</v>
      </c>
      <c r="F15" s="35"/>
      <c r="G15" s="31">
        <v>11</v>
      </c>
      <c r="H15" s="32" t="s">
        <v>14</v>
      </c>
      <c r="I15" s="33">
        <v>339.72500000000002</v>
      </c>
      <c r="J15" s="34" t="s">
        <v>15</v>
      </c>
    </row>
    <row r="16" spans="2:10">
      <c r="B16" s="1">
        <v>12</v>
      </c>
      <c r="C16" s="9" t="s">
        <v>131</v>
      </c>
      <c r="D16" s="46">
        <v>118</v>
      </c>
      <c r="E16" s="28" t="s">
        <v>28</v>
      </c>
      <c r="G16" s="1">
        <v>12</v>
      </c>
      <c r="H16" s="2" t="s">
        <v>143</v>
      </c>
      <c r="I16" s="14">
        <v>225.1</v>
      </c>
      <c r="J16" s="4"/>
    </row>
    <row r="17" spans="2:10">
      <c r="B17" s="1">
        <v>13</v>
      </c>
      <c r="C17" s="9" t="s">
        <v>131</v>
      </c>
      <c r="D17" s="46">
        <v>118</v>
      </c>
      <c r="E17" s="28" t="s">
        <v>28</v>
      </c>
      <c r="G17" s="1">
        <v>13</v>
      </c>
      <c r="H17" s="2" t="s">
        <v>144</v>
      </c>
      <c r="I17" s="14">
        <v>225.2</v>
      </c>
      <c r="J17" s="4"/>
    </row>
    <row r="18" spans="2:10">
      <c r="B18" s="1">
        <v>14</v>
      </c>
      <c r="C18" s="9" t="s">
        <v>126</v>
      </c>
      <c r="D18" s="14">
        <v>129.30000000000001</v>
      </c>
      <c r="E18" s="28" t="s">
        <v>29</v>
      </c>
      <c r="G18" s="1">
        <v>14</v>
      </c>
      <c r="H18" s="2" t="s">
        <v>145</v>
      </c>
      <c r="I18" s="14">
        <v>225.3</v>
      </c>
      <c r="J18" s="4"/>
    </row>
    <row r="19" spans="2:10">
      <c r="B19" s="1">
        <v>15</v>
      </c>
      <c r="C19" s="2" t="s">
        <v>34</v>
      </c>
      <c r="D19" s="14">
        <v>134.30000000000001</v>
      </c>
      <c r="E19" s="28" t="s">
        <v>133</v>
      </c>
      <c r="G19" s="1">
        <v>15</v>
      </c>
      <c r="H19" s="2" t="s">
        <v>5</v>
      </c>
      <c r="I19" s="14">
        <v>315.10000000000002</v>
      </c>
      <c r="J19" s="4"/>
    </row>
    <row r="20" spans="2:10">
      <c r="B20" s="1">
        <v>16</v>
      </c>
      <c r="C20" s="9" t="s">
        <v>38</v>
      </c>
      <c r="D20" s="14">
        <v>132.19999999999999</v>
      </c>
      <c r="E20" s="28" t="s">
        <v>133</v>
      </c>
      <c r="G20" s="1">
        <v>16</v>
      </c>
      <c r="H20" s="9" t="s">
        <v>11</v>
      </c>
      <c r="I20" s="14">
        <v>269.10000000000002</v>
      </c>
      <c r="J20" s="4"/>
    </row>
    <row r="21" spans="2:10">
      <c r="B21" s="1">
        <v>17</v>
      </c>
      <c r="C21" s="2" t="s">
        <v>13</v>
      </c>
      <c r="D21" s="14">
        <v>138.30000000000001</v>
      </c>
      <c r="E21" s="4"/>
      <c r="G21" s="1">
        <v>17</v>
      </c>
      <c r="H21" s="9" t="s">
        <v>12</v>
      </c>
      <c r="I21" s="14">
        <v>269.2</v>
      </c>
      <c r="J21" s="4"/>
    </row>
    <row r="22" spans="2:10">
      <c r="B22" s="1">
        <v>18</v>
      </c>
      <c r="C22" s="2" t="s">
        <v>36</v>
      </c>
      <c r="D22" s="14">
        <v>138.19999999999999</v>
      </c>
      <c r="E22" s="4"/>
      <c r="G22" s="1">
        <v>18</v>
      </c>
      <c r="H22" s="9" t="s">
        <v>131</v>
      </c>
      <c r="I22" s="46">
        <v>225</v>
      </c>
      <c r="J22" s="4" t="s">
        <v>28</v>
      </c>
    </row>
    <row r="23" spans="2:10">
      <c r="B23" s="1">
        <v>19</v>
      </c>
      <c r="C23" s="2" t="s">
        <v>37</v>
      </c>
      <c r="D23" s="14">
        <v>140.19999999999999</v>
      </c>
      <c r="E23" s="4"/>
      <c r="G23" s="1">
        <v>19</v>
      </c>
      <c r="H23" s="9" t="s">
        <v>131</v>
      </c>
      <c r="I23" s="46">
        <v>225</v>
      </c>
      <c r="J23" s="4" t="s">
        <v>28</v>
      </c>
    </row>
    <row r="24" spans="2:10" ht="15.75" thickBot="1">
      <c r="B24" s="38">
        <v>20</v>
      </c>
      <c r="C24" s="39" t="s">
        <v>2</v>
      </c>
      <c r="D24" s="40">
        <v>121.5</v>
      </c>
      <c r="E24" s="41"/>
      <c r="G24" s="38">
        <v>20</v>
      </c>
      <c r="H24" s="39" t="s">
        <v>2</v>
      </c>
      <c r="I24" s="40">
        <v>243</v>
      </c>
      <c r="J24" s="41"/>
    </row>
    <row r="28" spans="2:10">
      <c r="B28" t="s">
        <v>148</v>
      </c>
    </row>
    <row r="29" spans="2:10">
      <c r="B29" t="s">
        <v>147</v>
      </c>
    </row>
    <row r="30" spans="2:10">
      <c r="B30" t="s">
        <v>130</v>
      </c>
    </row>
    <row r="31" spans="2:10">
      <c r="B31" t="s">
        <v>151</v>
      </c>
    </row>
    <row r="32" spans="2:10">
      <c r="B32" t="s">
        <v>149</v>
      </c>
    </row>
    <row r="33" spans="2:2">
      <c r="B33" t="s">
        <v>150</v>
      </c>
    </row>
  </sheetData>
  <mergeCells count="3">
    <mergeCell ref="B2:J2"/>
    <mergeCell ref="B3:E3"/>
    <mergeCell ref="G3:J3"/>
  </mergeCell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P26"/>
  <sheetViews>
    <sheetView workbookViewId="0"/>
  </sheetViews>
  <sheetFormatPr baseColWidth="10" defaultRowHeight="15"/>
  <cols>
    <col min="2" max="2" width="15.140625" customWidth="1"/>
    <col min="3" max="7" width="7.7109375" customWidth="1"/>
    <col min="8" max="8" width="23.140625" customWidth="1"/>
    <col min="10" max="10" width="15.140625" customWidth="1"/>
    <col min="11" max="15" width="7.7109375" customWidth="1"/>
    <col min="16" max="16" width="23.140625" customWidth="1"/>
  </cols>
  <sheetData>
    <row r="1" spans="2:16" ht="15.75" thickBot="1"/>
    <row r="2" spans="2:16" ht="15.75" thickBot="1">
      <c r="B2" s="56" t="s">
        <v>39</v>
      </c>
      <c r="C2" s="57"/>
      <c r="D2" s="57"/>
      <c r="E2" s="57"/>
      <c r="F2" s="57"/>
      <c r="G2" s="57"/>
      <c r="H2" s="58"/>
      <c r="J2" s="56" t="s">
        <v>40</v>
      </c>
      <c r="K2" s="57"/>
      <c r="L2" s="57"/>
      <c r="M2" s="57"/>
      <c r="N2" s="57"/>
      <c r="O2" s="57"/>
      <c r="P2" s="58"/>
    </row>
    <row r="3" spans="2:16" ht="15.75" thickBot="1">
      <c r="B3" s="16"/>
      <c r="C3" s="17"/>
      <c r="D3" s="59" t="s">
        <v>44</v>
      </c>
      <c r="E3" s="60"/>
      <c r="F3" s="60"/>
      <c r="G3" s="61"/>
      <c r="H3" s="18"/>
      <c r="J3" s="16"/>
      <c r="K3" s="17"/>
      <c r="L3" s="59" t="s">
        <v>44</v>
      </c>
      <c r="M3" s="60"/>
      <c r="N3" s="60"/>
      <c r="O3" s="61"/>
      <c r="P3" s="18"/>
    </row>
    <row r="4" spans="2:16" ht="15.75" thickBot="1">
      <c r="B4" s="11" t="s">
        <v>41</v>
      </c>
      <c r="C4" s="12" t="s">
        <v>42</v>
      </c>
      <c r="D4" s="11" t="s">
        <v>31</v>
      </c>
      <c r="E4" s="12" t="s">
        <v>45</v>
      </c>
      <c r="F4" s="12" t="s">
        <v>30</v>
      </c>
      <c r="G4" s="13" t="s">
        <v>46</v>
      </c>
      <c r="H4" s="13" t="s">
        <v>43</v>
      </c>
      <c r="J4" s="11" t="s">
        <v>41</v>
      </c>
      <c r="K4" s="12" t="s">
        <v>42</v>
      </c>
      <c r="L4" s="11" t="s">
        <v>31</v>
      </c>
      <c r="M4" s="12" t="s">
        <v>45</v>
      </c>
      <c r="N4" s="12" t="s">
        <v>30</v>
      </c>
      <c r="O4" s="13" t="s">
        <v>46</v>
      </c>
      <c r="P4" s="13" t="s">
        <v>43</v>
      </c>
    </row>
    <row r="5" spans="2:16">
      <c r="B5" s="1" t="s">
        <v>19</v>
      </c>
      <c r="C5" s="2" t="s">
        <v>52</v>
      </c>
      <c r="D5" s="14">
        <v>121</v>
      </c>
      <c r="E5" s="23">
        <v>125.25</v>
      </c>
      <c r="F5" s="14">
        <f>D5+0.2</f>
        <v>121.2</v>
      </c>
      <c r="G5" s="14">
        <f>D5+0.3</f>
        <v>121.3</v>
      </c>
      <c r="H5" s="3"/>
      <c r="J5" s="1" t="s">
        <v>26</v>
      </c>
      <c r="K5" s="2" t="s">
        <v>74</v>
      </c>
      <c r="L5" s="14">
        <v>130</v>
      </c>
      <c r="M5" s="23">
        <v>125.25</v>
      </c>
      <c r="N5" s="14">
        <f>L5+0.2</f>
        <v>130.19999999999999</v>
      </c>
      <c r="O5" s="14">
        <f>L5+0.3</f>
        <v>130.30000000000001</v>
      </c>
      <c r="P5" s="3"/>
    </row>
    <row r="6" spans="2:16">
      <c r="B6" s="1" t="s">
        <v>32</v>
      </c>
      <c r="C6" s="2" t="s">
        <v>78</v>
      </c>
      <c r="D6" s="14">
        <v>124</v>
      </c>
      <c r="E6" s="23">
        <v>125.25</v>
      </c>
      <c r="F6" s="24">
        <f t="shared" ref="F6:F16" si="0">D6+0.2</f>
        <v>124.2</v>
      </c>
      <c r="G6" s="23">
        <f t="shared" ref="G6:G16" si="1">D6+0.3</f>
        <v>124.3</v>
      </c>
      <c r="H6" s="3"/>
      <c r="J6" s="1" t="s">
        <v>27</v>
      </c>
      <c r="K6" s="2" t="s">
        <v>88</v>
      </c>
      <c r="L6" s="14">
        <v>129</v>
      </c>
      <c r="M6" s="23">
        <v>125.25</v>
      </c>
      <c r="N6" s="24">
        <f t="shared" ref="N6" si="2">L6+0.2</f>
        <v>129.19999999999999</v>
      </c>
      <c r="O6" s="23">
        <f t="shared" ref="O6:O11" si="3">L6+0.3</f>
        <v>129.30000000000001</v>
      </c>
      <c r="P6" s="3" t="s">
        <v>124</v>
      </c>
    </row>
    <row r="7" spans="2:16">
      <c r="B7" s="1" t="s">
        <v>84</v>
      </c>
      <c r="C7" s="9" t="s">
        <v>85</v>
      </c>
      <c r="D7" s="14">
        <v>123</v>
      </c>
      <c r="E7" s="23">
        <v>125.25</v>
      </c>
      <c r="F7" s="14">
        <f t="shared" si="0"/>
        <v>123.2</v>
      </c>
      <c r="G7" s="14">
        <f t="shared" si="1"/>
        <v>123.3</v>
      </c>
      <c r="H7" s="3"/>
      <c r="J7" s="1" t="s">
        <v>67</v>
      </c>
      <c r="K7" s="2" t="s">
        <v>86</v>
      </c>
      <c r="L7" s="14">
        <v>132</v>
      </c>
      <c r="M7" s="23">
        <v>125.25</v>
      </c>
      <c r="N7" s="23">
        <f t="shared" ref="N7:N13" si="4">L7+0.2</f>
        <v>132.19999999999999</v>
      </c>
      <c r="O7" s="20">
        <v>134.30000000000001</v>
      </c>
      <c r="P7" s="3" t="s">
        <v>92</v>
      </c>
    </row>
    <row r="8" spans="2:16">
      <c r="B8" s="1" t="s">
        <v>72</v>
      </c>
      <c r="C8" s="2" t="s">
        <v>73</v>
      </c>
      <c r="D8" s="14">
        <v>126</v>
      </c>
      <c r="E8" s="23">
        <v>125.25</v>
      </c>
      <c r="F8" s="14">
        <f t="shared" si="0"/>
        <v>126.2</v>
      </c>
      <c r="G8" s="14">
        <f t="shared" si="1"/>
        <v>126.3</v>
      </c>
      <c r="H8" s="3"/>
      <c r="J8" s="1" t="s">
        <v>21</v>
      </c>
      <c r="K8" s="2" t="s">
        <v>79</v>
      </c>
      <c r="L8" s="14">
        <v>134</v>
      </c>
      <c r="M8" s="23">
        <v>125.25</v>
      </c>
      <c r="N8" s="14">
        <f t="shared" si="4"/>
        <v>134.19999999999999</v>
      </c>
      <c r="O8" s="21">
        <f t="shared" si="3"/>
        <v>134.30000000000001</v>
      </c>
      <c r="P8" s="3"/>
    </row>
    <row r="9" spans="2:16">
      <c r="B9" s="1" t="s">
        <v>47</v>
      </c>
      <c r="C9" s="9" t="s">
        <v>76</v>
      </c>
      <c r="D9" s="14">
        <v>122</v>
      </c>
      <c r="E9" s="23">
        <v>125.25</v>
      </c>
      <c r="F9" s="24">
        <f t="shared" si="0"/>
        <v>122.2</v>
      </c>
      <c r="G9" s="23">
        <f t="shared" si="1"/>
        <v>122.3</v>
      </c>
      <c r="H9" s="8"/>
      <c r="J9" s="1" t="s">
        <v>22</v>
      </c>
      <c r="K9" s="2" t="s">
        <v>75</v>
      </c>
      <c r="L9" s="14">
        <v>133</v>
      </c>
      <c r="M9" s="23">
        <v>125.25</v>
      </c>
      <c r="N9" s="14">
        <f t="shared" si="4"/>
        <v>133.19999999999999</v>
      </c>
      <c r="O9" s="47">
        <v>131.30000000000001</v>
      </c>
      <c r="P9" s="8"/>
    </row>
    <row r="10" spans="2:16">
      <c r="B10" s="1" t="s">
        <v>48</v>
      </c>
      <c r="C10" s="9" t="s">
        <v>77</v>
      </c>
      <c r="D10" s="14">
        <v>128</v>
      </c>
      <c r="E10" s="23">
        <v>125.25</v>
      </c>
      <c r="F10" s="14">
        <f t="shared" si="0"/>
        <v>128.19999999999999</v>
      </c>
      <c r="G10" s="14">
        <f t="shared" si="1"/>
        <v>128.30000000000001</v>
      </c>
      <c r="H10" s="3"/>
      <c r="J10" s="1" t="s">
        <v>23</v>
      </c>
      <c r="K10" s="2" t="s">
        <v>71</v>
      </c>
      <c r="L10" s="14">
        <v>131</v>
      </c>
      <c r="M10" s="23">
        <v>125.25</v>
      </c>
      <c r="N10" s="14">
        <f t="shared" si="4"/>
        <v>131.19999999999999</v>
      </c>
      <c r="O10" s="48">
        <f t="shared" si="3"/>
        <v>131.30000000000001</v>
      </c>
      <c r="P10" s="3"/>
    </row>
    <row r="11" spans="2:16">
      <c r="B11" s="1" t="s">
        <v>18</v>
      </c>
      <c r="C11" s="9" t="s">
        <v>80</v>
      </c>
      <c r="D11" s="14">
        <v>125</v>
      </c>
      <c r="E11" s="23">
        <v>125.25</v>
      </c>
      <c r="F11" s="24">
        <f t="shared" si="0"/>
        <v>125.2</v>
      </c>
      <c r="G11" s="23">
        <f t="shared" si="1"/>
        <v>125.3</v>
      </c>
      <c r="H11" s="3"/>
      <c r="J11" s="1" t="s">
        <v>68</v>
      </c>
      <c r="K11" s="9" t="s">
        <v>90</v>
      </c>
      <c r="L11" s="14">
        <v>138</v>
      </c>
      <c r="M11" s="23">
        <v>125.25</v>
      </c>
      <c r="N11" s="23">
        <f t="shared" si="4"/>
        <v>138.19999999999999</v>
      </c>
      <c r="O11" s="20">
        <f t="shared" si="3"/>
        <v>138.30000000000001</v>
      </c>
      <c r="P11" s="3"/>
    </row>
    <row r="12" spans="2:16">
      <c r="B12" s="1" t="s">
        <v>49</v>
      </c>
      <c r="C12" s="9" t="s">
        <v>87</v>
      </c>
      <c r="D12" s="14">
        <v>127</v>
      </c>
      <c r="E12" s="23">
        <v>125.25</v>
      </c>
      <c r="F12" s="24">
        <f t="shared" si="0"/>
        <v>127.2</v>
      </c>
      <c r="G12" s="23">
        <f t="shared" si="1"/>
        <v>127.3</v>
      </c>
      <c r="H12" s="3" t="s">
        <v>125</v>
      </c>
      <c r="J12" s="1" t="s">
        <v>69</v>
      </c>
      <c r="K12" s="9" t="s">
        <v>91</v>
      </c>
      <c r="L12" s="14">
        <v>140</v>
      </c>
      <c r="M12" s="23">
        <v>125.25</v>
      </c>
      <c r="N12" s="23">
        <f t="shared" si="4"/>
        <v>140.19999999999999</v>
      </c>
      <c r="O12" s="22">
        <v>138.30000000000001</v>
      </c>
      <c r="P12" s="3"/>
    </row>
    <row r="13" spans="2:16">
      <c r="B13" s="1" t="s">
        <v>24</v>
      </c>
      <c r="C13" s="2" t="s">
        <v>53</v>
      </c>
      <c r="D13" s="14">
        <v>141</v>
      </c>
      <c r="E13" s="23">
        <v>125.25</v>
      </c>
      <c r="F13" s="14">
        <f t="shared" si="0"/>
        <v>141.19999999999999</v>
      </c>
      <c r="G13" s="14">
        <f t="shared" si="1"/>
        <v>141.30000000000001</v>
      </c>
      <c r="H13" s="3"/>
      <c r="J13" s="1" t="s">
        <v>70</v>
      </c>
      <c r="K13" s="9" t="s">
        <v>89</v>
      </c>
      <c r="L13" s="14">
        <v>139</v>
      </c>
      <c r="M13" s="23">
        <v>125.25</v>
      </c>
      <c r="N13" s="26">
        <f t="shared" si="4"/>
        <v>139.19999999999999</v>
      </c>
      <c r="O13" s="21">
        <v>138.30000000000001</v>
      </c>
      <c r="P13" s="3"/>
    </row>
    <row r="14" spans="2:16">
      <c r="B14" s="1" t="s">
        <v>25</v>
      </c>
      <c r="C14" s="9" t="s">
        <v>83</v>
      </c>
      <c r="D14" s="14">
        <v>136</v>
      </c>
      <c r="E14" s="23">
        <v>125.25</v>
      </c>
      <c r="F14" s="14">
        <f t="shared" si="0"/>
        <v>136.19999999999999</v>
      </c>
      <c r="G14" s="14">
        <f t="shared" si="1"/>
        <v>136.30000000000001</v>
      </c>
      <c r="H14" s="3"/>
      <c r="J14" s="1"/>
      <c r="K14" s="2"/>
      <c r="L14" s="14"/>
      <c r="M14" s="14"/>
      <c r="N14" s="14"/>
      <c r="O14" s="14"/>
      <c r="P14" s="3"/>
    </row>
    <row r="15" spans="2:16">
      <c r="B15" s="1" t="s">
        <v>20</v>
      </c>
      <c r="C15" s="9" t="s">
        <v>81</v>
      </c>
      <c r="D15" s="14">
        <v>135</v>
      </c>
      <c r="E15" s="23">
        <v>125.25</v>
      </c>
      <c r="F15" s="14">
        <f t="shared" si="0"/>
        <v>135.19999999999999</v>
      </c>
      <c r="G15" s="14">
        <f t="shared" si="1"/>
        <v>135.30000000000001</v>
      </c>
      <c r="H15" s="3"/>
      <c r="J15" s="1"/>
      <c r="K15" s="2"/>
      <c r="L15" s="14"/>
      <c r="M15" s="14"/>
      <c r="N15" s="14"/>
      <c r="O15" s="14"/>
      <c r="P15" s="3"/>
    </row>
    <row r="16" spans="2:16">
      <c r="B16" s="1" t="s">
        <v>50</v>
      </c>
      <c r="C16" s="9" t="s">
        <v>82</v>
      </c>
      <c r="D16" s="14">
        <v>137</v>
      </c>
      <c r="E16" s="23">
        <v>125.25</v>
      </c>
      <c r="F16" s="24">
        <f t="shared" si="0"/>
        <v>137.19999999999999</v>
      </c>
      <c r="G16" s="23">
        <f t="shared" si="1"/>
        <v>137.30000000000001</v>
      </c>
      <c r="H16" s="3" t="s">
        <v>65</v>
      </c>
      <c r="J16" s="1"/>
      <c r="K16" s="2"/>
      <c r="L16" s="14"/>
      <c r="M16" s="14"/>
      <c r="N16" s="14"/>
      <c r="O16" s="14"/>
      <c r="P16" s="3"/>
    </row>
    <row r="17" spans="2:16">
      <c r="B17" s="1"/>
      <c r="C17" s="2"/>
      <c r="D17" s="14"/>
      <c r="E17" s="14"/>
      <c r="F17" s="14"/>
      <c r="G17" s="14"/>
      <c r="H17" s="3"/>
      <c r="J17" s="1"/>
      <c r="K17" s="2"/>
      <c r="L17" s="14"/>
      <c r="M17" s="14"/>
      <c r="N17" s="14"/>
      <c r="O17" s="14"/>
      <c r="P17" s="3"/>
    </row>
    <row r="18" spans="2:16" ht="15.75" thickBot="1">
      <c r="B18" s="5" t="s">
        <v>54</v>
      </c>
      <c r="C18" s="6"/>
      <c r="D18" s="15" t="s">
        <v>51</v>
      </c>
      <c r="E18" s="15" t="s">
        <v>51</v>
      </c>
      <c r="F18" s="15" t="s">
        <v>51</v>
      </c>
      <c r="G18" s="19">
        <v>137.30000000000001</v>
      </c>
      <c r="H18" s="7" t="s">
        <v>66</v>
      </c>
      <c r="J18" s="5" t="s">
        <v>54</v>
      </c>
      <c r="K18" s="6"/>
      <c r="L18" s="15" t="s">
        <v>51</v>
      </c>
      <c r="M18" s="15" t="s">
        <v>51</v>
      </c>
      <c r="N18" s="15" t="s">
        <v>51</v>
      </c>
      <c r="O18" s="19">
        <v>137.30000000000001</v>
      </c>
      <c r="P18" s="7" t="s">
        <v>66</v>
      </c>
    </row>
    <row r="19" spans="2:16">
      <c r="D19" s="10"/>
      <c r="E19" s="10"/>
      <c r="F19" s="10"/>
      <c r="G19" s="10"/>
      <c r="L19" s="10"/>
      <c r="M19" s="10"/>
      <c r="N19" s="10"/>
      <c r="O19" s="10"/>
    </row>
    <row r="20" spans="2:16">
      <c r="B20" t="s">
        <v>63</v>
      </c>
    </row>
    <row r="21" spans="2:16">
      <c r="B21" t="s">
        <v>57</v>
      </c>
      <c r="C21" t="s">
        <v>58</v>
      </c>
    </row>
    <row r="22" spans="2:16">
      <c r="B22" t="s">
        <v>59</v>
      </c>
      <c r="C22" t="s">
        <v>60</v>
      </c>
    </row>
    <row r="23" spans="2:16">
      <c r="B23" t="s">
        <v>61</v>
      </c>
      <c r="C23" t="s">
        <v>62</v>
      </c>
    </row>
    <row r="25" spans="2:16">
      <c r="B25" t="s">
        <v>56</v>
      </c>
    </row>
    <row r="26" spans="2:16">
      <c r="B26" t="s">
        <v>93</v>
      </c>
    </row>
  </sheetData>
  <mergeCells count="4">
    <mergeCell ref="B2:H2"/>
    <mergeCell ref="D3:G3"/>
    <mergeCell ref="J2:P2"/>
    <mergeCell ref="L3:O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3:C45"/>
  <sheetViews>
    <sheetView workbookViewId="0"/>
  </sheetViews>
  <sheetFormatPr baseColWidth="10" defaultRowHeight="15"/>
  <sheetData>
    <row r="3" spans="2:3">
      <c r="B3" s="25" t="s">
        <v>110</v>
      </c>
    </row>
    <row r="4" spans="2:3">
      <c r="B4" t="s">
        <v>97</v>
      </c>
    </row>
    <row r="5" spans="2:3">
      <c r="B5" t="s">
        <v>98</v>
      </c>
    </row>
    <row r="7" spans="2:3">
      <c r="B7" s="25" t="s">
        <v>111</v>
      </c>
    </row>
    <row r="8" spans="2:3">
      <c r="B8" t="s">
        <v>101</v>
      </c>
    </row>
    <row r="9" spans="2:3">
      <c r="B9" t="s">
        <v>94</v>
      </c>
    </row>
    <row r="10" spans="2:3">
      <c r="B10" t="s">
        <v>95</v>
      </c>
    </row>
    <row r="11" spans="2:3">
      <c r="B11" t="s">
        <v>96</v>
      </c>
    </row>
    <row r="13" spans="2:3">
      <c r="B13" s="25" t="s">
        <v>112</v>
      </c>
    </row>
    <row r="14" spans="2:3">
      <c r="B14" t="s">
        <v>116</v>
      </c>
    </row>
    <row r="15" spans="2:3">
      <c r="B15" t="s">
        <v>3</v>
      </c>
      <c r="C15" s="14">
        <v>118.25</v>
      </c>
    </row>
    <row r="16" spans="2:3">
      <c r="B16" t="s">
        <v>4</v>
      </c>
      <c r="C16" s="14">
        <v>119.5</v>
      </c>
    </row>
    <row r="17" spans="2:3">
      <c r="B17" t="s">
        <v>10</v>
      </c>
      <c r="C17" s="14">
        <v>120.75</v>
      </c>
    </row>
    <row r="18" spans="2:3">
      <c r="C18" s="14"/>
    </row>
    <row r="19" spans="2:3">
      <c r="B19" s="25" t="s">
        <v>117</v>
      </c>
      <c r="C19" s="14"/>
    </row>
    <row r="20" spans="2:3">
      <c r="B20" t="s">
        <v>118</v>
      </c>
      <c r="C20" s="14"/>
    </row>
    <row r="22" spans="2:3">
      <c r="B22" s="25" t="s">
        <v>120</v>
      </c>
    </row>
    <row r="23" spans="2:3">
      <c r="B23" t="s">
        <v>123</v>
      </c>
    </row>
    <row r="24" spans="2:3">
      <c r="B24" t="s">
        <v>122</v>
      </c>
    </row>
    <row r="25" spans="2:3">
      <c r="B25" t="s">
        <v>121</v>
      </c>
    </row>
    <row r="27" spans="2:3">
      <c r="B27" s="25" t="s">
        <v>119</v>
      </c>
    </row>
    <row r="28" spans="2:3">
      <c r="B28" t="s">
        <v>115</v>
      </c>
      <c r="C28" s="14"/>
    </row>
    <row r="29" spans="2:3">
      <c r="B29" t="s">
        <v>146</v>
      </c>
      <c r="C29" s="14"/>
    </row>
    <row r="31" spans="2:3">
      <c r="B31" s="25" t="s">
        <v>113</v>
      </c>
    </row>
    <row r="32" spans="2:3">
      <c r="B32" t="s">
        <v>109</v>
      </c>
    </row>
    <row r="34" spans="2:3">
      <c r="B34" s="25" t="s">
        <v>102</v>
      </c>
    </row>
    <row r="35" spans="2:3">
      <c r="B35" t="s">
        <v>103</v>
      </c>
    </row>
    <row r="36" spans="2:3">
      <c r="B36" t="s">
        <v>108</v>
      </c>
    </row>
    <row r="38" spans="2:3">
      <c r="B38" s="25" t="s">
        <v>99</v>
      </c>
    </row>
    <row r="39" spans="2:3">
      <c r="B39" t="s">
        <v>114</v>
      </c>
    </row>
    <row r="40" spans="2:3">
      <c r="B40" t="s">
        <v>100</v>
      </c>
    </row>
    <row r="41" spans="2:3">
      <c r="B41" t="s">
        <v>104</v>
      </c>
      <c r="C41" s="14">
        <v>121.5</v>
      </c>
    </row>
    <row r="42" spans="2:3">
      <c r="B42" t="s">
        <v>105</v>
      </c>
      <c r="C42" s="14">
        <v>243</v>
      </c>
    </row>
    <row r="43" spans="2:3">
      <c r="C43" s="14"/>
    </row>
    <row r="44" spans="2:3">
      <c r="B44" s="25" t="s">
        <v>106</v>
      </c>
      <c r="C44" s="14"/>
    </row>
    <row r="45" spans="2:3">
      <c r="B4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Cristallisation FC3 russe</vt:lpstr>
      <vt:lpstr>Terrains</vt:lpstr>
      <vt:lpstr>Principe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</dc:creator>
  <cp:lastModifiedBy>Clement</cp:lastModifiedBy>
  <cp:lastPrinted>2015-04-30T10:03:07Z</cp:lastPrinted>
  <dcterms:created xsi:type="dcterms:W3CDTF">2015-04-30T09:22:53Z</dcterms:created>
  <dcterms:modified xsi:type="dcterms:W3CDTF">2015-05-08T15:23:51Z</dcterms:modified>
</cp:coreProperties>
</file>